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6870" activeTab="1"/>
  </bookViews>
  <sheets>
    <sheet name="Short term_Extended sick" sheetId="1" r:id="rId1"/>
    <sheet name="Lookback examples" sheetId="2" r:id="rId2"/>
    <sheet name="Maternity_Parental Leave" sheetId="3" r:id="rId3"/>
  </sheets>
  <definedNames/>
  <calcPr fullCalcOnLoad="1"/>
</workbook>
</file>

<file path=xl/comments1.xml><?xml version="1.0" encoding="utf-8"?>
<comments xmlns="http://schemas.openxmlformats.org/spreadsheetml/2006/main">
  <authors>
    <author>Andrus, Kimberly</author>
  </authors>
  <commentList>
    <comment ref="J12" authorId="0">
      <text>
        <r>
          <rPr>
            <b/>
            <sz val="9"/>
            <rFont val="Tahoma"/>
            <family val="2"/>
          </rPr>
          <t>Andrus, Kimberly:</t>
        </r>
        <r>
          <rPr>
            <sz val="9"/>
            <rFont val="Tahoma"/>
            <family val="2"/>
          </rPr>
          <t xml:space="preserve">
Faculty member chooses full/half pay or consolidation at full pay.</t>
        </r>
      </text>
    </comment>
  </commentList>
</comments>
</file>

<file path=xl/sharedStrings.xml><?xml version="1.0" encoding="utf-8"?>
<sst xmlns="http://schemas.openxmlformats.org/spreadsheetml/2006/main" count="76" uniqueCount="56">
  <si>
    <t>BALANCE</t>
  </si>
  <si>
    <t>Date(s) of absence</t>
  </si>
  <si>
    <t>OR</t>
  </si>
  <si>
    <t>NAME</t>
  </si>
  <si>
    <t>For each incident of "incapacity," look back 5 years at that time to determine how much (if any) extended sick time used.</t>
  </si>
  <si>
    <t>Used none = full balance available</t>
  </si>
  <si>
    <t>Totally disabled</t>
  </si>
  <si>
    <t>Look back 5 years prior</t>
  </si>
  <si>
    <t>No EST used</t>
  </si>
  <si>
    <t>Full balance available</t>
  </si>
  <si>
    <t>Used 4.5 mos/full pay</t>
  </si>
  <si>
    <t>Some EST used</t>
  </si>
  <si>
    <t>Partial balance available</t>
  </si>
  <si>
    <t>Renews on a 5-year look back (prorated to effort)</t>
  </si>
  <si>
    <t>Short-term sick</t>
  </si>
  <si>
    <t>Extended sick full pay</t>
  </si>
  <si>
    <t>Extended sick half pay</t>
  </si>
  <si>
    <t>Consolidate extended sick at full pay</t>
  </si>
  <si>
    <t># of days</t>
  </si>
  <si>
    <t>Term(s) of absence</t>
  </si>
  <si>
    <t># of months</t>
  </si>
  <si>
    <t xml:space="preserve">Sick Time Tracking for Tenure Track Faculty and Clinical Faculty </t>
  </si>
  <si>
    <t>Rank: Associate or Full ONLY</t>
  </si>
  <si>
    <t>1 year to less than 10 years of service</t>
  </si>
  <si>
    <r>
      <t>UNIVERSITY YEAR appointment</t>
    </r>
    <r>
      <rPr>
        <sz val="12"/>
        <rFont val="Arial"/>
        <family val="2"/>
      </rPr>
      <t xml:space="preserve"> (extended sick counted fall/winter only)</t>
    </r>
  </si>
  <si>
    <r>
      <t xml:space="preserve">Renews on 5-year lookback </t>
    </r>
    <r>
      <rPr>
        <sz val="12"/>
        <rFont val="Arial"/>
        <family val="2"/>
      </rPr>
      <t>(see second tab for examples)</t>
    </r>
  </si>
  <si>
    <t>Click here to review SPG 201.11-1</t>
  </si>
  <si>
    <t>BALANCE
(in hours)</t>
  </si>
  <si>
    <t># of hours</t>
  </si>
  <si>
    <t>Maternity leave available upon hire. Parental leave available after 6 months of service. Leaves are driven by event date.</t>
  </si>
  <si>
    <t>See SPG 201.30-6 and FAQs below for more information.</t>
  </si>
  <si>
    <t>Prorated to effort (change effort in blue cells if needed)</t>
  </si>
  <si>
    <t>CLICK HERE TO REVIEW SPG 201.30-6</t>
  </si>
  <si>
    <t>CLICK HERE TO REVIEW FAQS</t>
  </si>
  <si>
    <t>MATERNITY LEAVE</t>
  </si>
  <si>
    <t>PARENTAL LEAVE</t>
  </si>
  <si>
    <t>Ex:  Dept. receives confirmation from Work Connections of date of incapacity on 9/1/2022</t>
  </si>
  <si>
    <t>Dept. checks internal tracking mechanism back to 9/1/2017</t>
  </si>
  <si>
    <t>Used some but not all = remaining balance as of first date of incapacity available</t>
  </si>
  <si>
    <t>Ex: Dept. receives confirmation from Work Connections of date of incapacity on 9/1/2022</t>
  </si>
  <si>
    <t>9/1/2018 - 12/31/2018</t>
  </si>
  <si>
    <t>U-Year Example</t>
  </si>
  <si>
    <t>Exhausted all = balance renews when no extended sick time used for 5 years</t>
  </si>
  <si>
    <t>9/1/2018 - 5/31/2019</t>
  </si>
  <si>
    <t>Exhausted balance from prior incapacity</t>
  </si>
  <si>
    <t>To determine renewal date, dept. looks ahead 5 years from date of prior incapacity</t>
  </si>
  <si>
    <t>9/1/2019 - 5/31/2024</t>
  </si>
  <si>
    <t>Look forward 5 yrs</t>
  </si>
  <si>
    <t>Full balance renews on 9/1/2024</t>
  </si>
  <si>
    <t>Balance renews</t>
  </si>
  <si>
    <t>From SPG 201.11-1, Section II.D.</t>
  </si>
  <si>
    <t>Subsequent Periods of Incapacity: If a faculty member becomes incapacitated (as defined by this policy) on two or more occasions, the amount of sick leave income available to him or her for the second or subsequent incapacity is the amount of sick leave income for which the faculty member is eligible as described in this policy (including the annual three weeks per calendar year) minus any sick leave the faculty member used during the five years before the date on which the faculty member becomes incapacitated.</t>
  </si>
  <si>
    <t>U-Yr Tenured Assoc Prof with 8 years of service used 4.5 months extended sick at full pay in fall 2018 for prior incapacity</t>
  </si>
  <si>
    <t>Remaining balance = 4.5 mos at half pay OR 2.25 mos at full pay (faculty member's choice)</t>
  </si>
  <si>
    <t>U-Yr Tenured Assoc Prof with 8 years of service used 4.5 mos at full pay + 4.5 mos at half pay from 9/1/2018 - 5/31/2019 for prior incapacity</t>
  </si>
  <si>
    <t>No extended sick used = full balance available (see SPG chart for available time based on rank and years of service)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</si>
</sst>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4">
    <font>
      <sz val="10"/>
      <name val="Arial"/>
      <family val="0"/>
    </font>
    <font>
      <sz val="14"/>
      <name val="Arial"/>
      <family val="2"/>
    </font>
    <font>
      <b/>
      <u val="single"/>
      <sz val="14"/>
      <name val="Arial"/>
      <family val="2"/>
    </font>
    <font>
      <b/>
      <sz val="14"/>
      <name val="Arial"/>
      <family val="2"/>
    </font>
    <font>
      <b/>
      <sz val="12"/>
      <name val="Arial"/>
      <family val="2"/>
    </font>
    <font>
      <i/>
      <sz val="10"/>
      <name val="Arial"/>
      <family val="2"/>
    </font>
    <font>
      <i/>
      <sz val="14"/>
      <name val="Arial"/>
      <family val="2"/>
    </font>
    <font>
      <b/>
      <sz val="10"/>
      <name val="Arial"/>
      <family val="2"/>
    </font>
    <font>
      <sz val="8"/>
      <name val="Arial"/>
      <family val="2"/>
    </font>
    <font>
      <sz val="9"/>
      <name val="Tahoma"/>
      <family val="2"/>
    </font>
    <font>
      <b/>
      <sz val="9"/>
      <name val="Tahoma"/>
      <family val="2"/>
    </font>
    <font>
      <b/>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2"/>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2"/>
      <color theme="1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color indexed="63"/>
      </left>
      <right style="medium"/>
      <top style="medium"/>
      <bottom style="medium"/>
    </border>
    <border>
      <left style="thin"/>
      <right>
        <color indexed="63"/>
      </right>
      <top>
        <color indexed="63"/>
      </top>
      <bottom style="thin"/>
    </border>
    <border>
      <left style="thin"/>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2">
    <xf numFmtId="0" fontId="0" fillId="0" borderId="0" xfId="0" applyAlignment="1">
      <alignment/>
    </xf>
    <xf numFmtId="0" fontId="1" fillId="0" borderId="0" xfId="0" applyFont="1" applyAlignment="1">
      <alignment/>
    </xf>
    <xf numFmtId="0" fontId="2" fillId="0" borderId="0" xfId="0" applyFont="1" applyFill="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6" fillId="0" borderId="0" xfId="0" applyFont="1" applyFill="1" applyAlignment="1">
      <alignment horizontal="center"/>
    </xf>
    <xf numFmtId="0" fontId="5"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0" fillId="33" borderId="11" xfId="0" applyFont="1" applyFill="1" applyBorder="1" applyAlignment="1">
      <alignment/>
    </xf>
    <xf numFmtId="14" fontId="0" fillId="0" borderId="10" xfId="0" applyNumberFormat="1" applyFont="1" applyBorder="1" applyAlignment="1">
      <alignment horizontal="right"/>
    </xf>
    <xf numFmtId="0" fontId="0" fillId="0" borderId="10" xfId="0" applyBorder="1" applyAlignment="1">
      <alignment/>
    </xf>
    <xf numFmtId="14" fontId="0" fillId="0" borderId="11" xfId="0" applyNumberFormat="1" applyFont="1" applyBorder="1" applyAlignment="1">
      <alignment/>
    </xf>
    <xf numFmtId="0" fontId="0" fillId="0" borderId="11" xfId="0" applyFont="1" applyFill="1" applyBorder="1" applyAlignment="1">
      <alignment/>
    </xf>
    <xf numFmtId="0" fontId="3" fillId="0" borderId="0" xfId="0" applyFont="1" applyAlignment="1">
      <alignment/>
    </xf>
    <xf numFmtId="0" fontId="0" fillId="0" borderId="0" xfId="0" applyBorder="1" applyAlignment="1">
      <alignment horizontal="center"/>
    </xf>
    <xf numFmtId="0" fontId="0" fillId="0" borderId="12" xfId="0" applyFont="1" applyBorder="1" applyAlignment="1">
      <alignment/>
    </xf>
    <xf numFmtId="0" fontId="0" fillId="0" borderId="0" xfId="0" applyBorder="1" applyAlignment="1">
      <alignment/>
    </xf>
    <xf numFmtId="0" fontId="0" fillId="0" borderId="13" xfId="0" applyFont="1" applyBorder="1" applyAlignment="1">
      <alignment/>
    </xf>
    <xf numFmtId="0" fontId="0" fillId="33"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7" xfId="0" applyFont="1" applyFill="1" applyBorder="1" applyAlignment="1">
      <alignment/>
    </xf>
    <xf numFmtId="0" fontId="7" fillId="0" borderId="18" xfId="0" applyFont="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10" xfId="0" applyFont="1" applyFill="1" applyBorder="1" applyAlignment="1">
      <alignment/>
    </xf>
    <xf numFmtId="0" fontId="0" fillId="0" borderId="11" xfId="0" applyBorder="1" applyAlignment="1">
      <alignment/>
    </xf>
    <xf numFmtId="0" fontId="0" fillId="33" borderId="21" xfId="0" applyFont="1" applyFill="1" applyBorder="1" applyAlignment="1">
      <alignment/>
    </xf>
    <xf numFmtId="0" fontId="0" fillId="0" borderId="16" xfId="0" applyBorder="1" applyAlignment="1">
      <alignment/>
    </xf>
    <xf numFmtId="0" fontId="0" fillId="33" borderId="16" xfId="0" applyFont="1" applyFill="1" applyBorder="1" applyAlignment="1">
      <alignment/>
    </xf>
    <xf numFmtId="0" fontId="0" fillId="33" borderId="22" xfId="0" applyFont="1" applyFill="1" applyBorder="1" applyAlignment="1">
      <alignment/>
    </xf>
    <xf numFmtId="14" fontId="0" fillId="0" borderId="11" xfId="0" applyNumberFormat="1" applyFont="1" applyBorder="1" applyAlignment="1">
      <alignment horizontal="right"/>
    </xf>
    <xf numFmtId="0" fontId="0" fillId="0" borderId="23" xfId="0" applyFont="1" applyBorder="1" applyAlignment="1">
      <alignment/>
    </xf>
    <xf numFmtId="0" fontId="0" fillId="0" borderId="24" xfId="0" applyFont="1" applyBorder="1" applyAlignment="1">
      <alignment horizontal="right"/>
    </xf>
    <xf numFmtId="0" fontId="7" fillId="33" borderId="24" xfId="0" applyFont="1" applyFill="1" applyBorder="1" applyAlignment="1">
      <alignment/>
    </xf>
    <xf numFmtId="0" fontId="0" fillId="0" borderId="24" xfId="0" applyFont="1" applyBorder="1" applyAlignment="1">
      <alignment/>
    </xf>
    <xf numFmtId="0" fontId="7" fillId="33" borderId="25" xfId="0" applyFont="1" applyFill="1" applyBorder="1" applyAlignment="1">
      <alignment/>
    </xf>
    <xf numFmtId="0" fontId="0" fillId="0" borderId="24" xfId="0" applyBorder="1" applyAlignment="1">
      <alignment/>
    </xf>
    <xf numFmtId="0" fontId="7" fillId="33" borderId="26" xfId="0" applyFont="1" applyFill="1" applyBorder="1" applyAlignment="1">
      <alignment/>
    </xf>
    <xf numFmtId="0" fontId="7" fillId="0" borderId="23" xfId="0" applyFont="1" applyBorder="1" applyAlignment="1">
      <alignment wrapText="1"/>
    </xf>
    <xf numFmtId="0" fontId="7" fillId="0" borderId="24" xfId="0" applyFont="1" applyBorder="1" applyAlignment="1">
      <alignment/>
    </xf>
    <xf numFmtId="0" fontId="7" fillId="0" borderId="24" xfId="0" applyFont="1" applyFill="1" applyBorder="1" applyAlignment="1">
      <alignment horizontal="center"/>
    </xf>
    <xf numFmtId="0" fontId="7" fillId="0" borderId="27" xfId="0" applyFont="1" applyBorder="1" applyAlignment="1">
      <alignment wrapText="1"/>
    </xf>
    <xf numFmtId="0" fontId="7" fillId="0" borderId="24" xfId="0" applyFont="1" applyBorder="1" applyAlignment="1">
      <alignment wrapText="1"/>
    </xf>
    <xf numFmtId="0" fontId="50" fillId="0" borderId="0" xfId="0" applyFont="1" applyAlignment="1">
      <alignment/>
    </xf>
    <xf numFmtId="0" fontId="50" fillId="0" borderId="0" xfId="0" applyFont="1" applyAlignment="1">
      <alignment/>
    </xf>
    <xf numFmtId="0" fontId="50" fillId="0" borderId="0" xfId="0" applyFont="1" applyFill="1" applyAlignment="1">
      <alignment/>
    </xf>
    <xf numFmtId="0" fontId="0" fillId="0" borderId="0" xfId="0" applyFill="1" applyAlignment="1">
      <alignment/>
    </xf>
    <xf numFmtId="14" fontId="0" fillId="0" borderId="0" xfId="0" applyNumberFormat="1" applyAlignment="1">
      <alignment/>
    </xf>
    <xf numFmtId="0" fontId="0" fillId="0" borderId="0" xfId="0" applyAlignment="1">
      <alignment horizontal="right"/>
    </xf>
    <xf numFmtId="164" fontId="7" fillId="34" borderId="27" xfId="59" applyNumberFormat="1" applyFont="1" applyFill="1" applyBorder="1" applyAlignment="1">
      <alignment horizontal="center"/>
    </xf>
    <xf numFmtId="0" fontId="7" fillId="35" borderId="24" xfId="0" applyFont="1" applyFill="1" applyBorder="1" applyAlignment="1">
      <alignment horizontal="center" vertical="center"/>
    </xf>
    <xf numFmtId="0" fontId="7" fillId="0" borderId="0" xfId="0" applyFont="1" applyAlignment="1">
      <alignment/>
    </xf>
    <xf numFmtId="0" fontId="11" fillId="0" borderId="0" xfId="0" applyFont="1" applyAlignment="1">
      <alignment/>
    </xf>
    <xf numFmtId="0" fontId="4" fillId="0" borderId="0" xfId="0" applyFont="1" applyAlignment="1">
      <alignment/>
    </xf>
    <xf numFmtId="0" fontId="4" fillId="0" borderId="0" xfId="0" applyFont="1" applyAlignment="1">
      <alignment horizontal="left"/>
    </xf>
    <xf numFmtId="0" fontId="52" fillId="0" borderId="0" xfId="53" applyFont="1" applyAlignment="1">
      <alignment horizontal="left"/>
    </xf>
    <xf numFmtId="0" fontId="7" fillId="0" borderId="24" xfId="0" applyFont="1" applyFill="1" applyBorder="1" applyAlignment="1">
      <alignment horizontal="center" wrapText="1"/>
    </xf>
    <xf numFmtId="0" fontId="12" fillId="0" borderId="0" xfId="0" applyFont="1" applyAlignment="1">
      <alignment/>
    </xf>
    <xf numFmtId="0" fontId="52" fillId="0" borderId="0" xfId="53" applyFont="1" applyAlignment="1">
      <alignment/>
    </xf>
    <xf numFmtId="0" fontId="4" fillId="34" borderId="0" xfId="0" applyFont="1" applyFill="1" applyAlignment="1">
      <alignment/>
    </xf>
    <xf numFmtId="0" fontId="12" fillId="34" borderId="0" xfId="0" applyFont="1" applyFill="1" applyAlignment="1">
      <alignment/>
    </xf>
    <xf numFmtId="0" fontId="2" fillId="34" borderId="0" xfId="0" applyFont="1" applyFill="1" applyAlignment="1">
      <alignment horizontal="center"/>
    </xf>
    <xf numFmtId="0" fontId="0" fillId="0" borderId="0" xfId="0" applyAlignment="1">
      <alignment horizontal="right" wrapText="1"/>
    </xf>
    <xf numFmtId="0" fontId="44" fillId="0" borderId="0" xfId="53" applyAlignment="1">
      <alignment wrapText="1"/>
    </xf>
    <xf numFmtId="0" fontId="0" fillId="0" borderId="0" xfId="0" applyAlignment="1">
      <alignment wrapText="1"/>
    </xf>
    <xf numFmtId="0" fontId="0" fillId="0" borderId="0" xfId="0" applyFont="1" applyAlignment="1">
      <alignment/>
    </xf>
    <xf numFmtId="0" fontId="1" fillId="0" borderId="28" xfId="0" applyFont="1" applyBorder="1" applyAlignment="1">
      <alignment horizontal="center"/>
    </xf>
    <xf numFmtId="0" fontId="0" fillId="0" borderId="28"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pg.umich.edu/policy/201.11-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pg.umich.edu/policy/201.11-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hr.umich.edu/working-u-m/my-employment/leaves-absence/maternity-childbirth-parental-leave/frequently-asked-questions-about-maternity-childbirth-parental-leave" TargetMode="External" /><Relationship Id="rId2" Type="http://schemas.openxmlformats.org/officeDocument/2006/relationships/hyperlink" Target="https://spg.umich.edu/policy/201.30-6" TargetMode="External" /></Relationships>
</file>

<file path=xl/worksheets/sheet1.xml><?xml version="1.0" encoding="utf-8"?>
<worksheet xmlns="http://schemas.openxmlformats.org/spreadsheetml/2006/main" xmlns:r="http://schemas.openxmlformats.org/officeDocument/2006/relationships">
  <dimension ref="A1:M36"/>
  <sheetViews>
    <sheetView zoomScalePageLayoutView="0" workbookViewId="0" topLeftCell="A1">
      <selection activeCell="D8" sqref="D8"/>
    </sheetView>
  </sheetViews>
  <sheetFormatPr defaultColWidth="9.140625" defaultRowHeight="12.75"/>
  <cols>
    <col min="1" max="1" width="14.8515625" style="0" customWidth="1"/>
    <col min="2" max="2" width="20.140625" style="0" customWidth="1"/>
    <col min="4" max="4" width="11.7109375" style="0" customWidth="1"/>
    <col min="5" max="5" width="18.00390625" style="0" customWidth="1"/>
    <col min="7" max="7" width="12.8515625" style="0" customWidth="1"/>
    <col min="8" max="8" width="17.7109375" style="0" customWidth="1"/>
    <col min="10" max="10" width="6.57421875" style="0" customWidth="1"/>
    <col min="11" max="11" width="13.7109375" style="0" customWidth="1"/>
    <col min="12" max="12" width="18.421875" style="0" customWidth="1"/>
  </cols>
  <sheetData>
    <row r="1" ht="18">
      <c r="A1" s="16" t="s">
        <v>21</v>
      </c>
    </row>
    <row r="2" ht="18">
      <c r="A2" s="16" t="s">
        <v>22</v>
      </c>
    </row>
    <row r="3" ht="18">
      <c r="A3" s="16"/>
    </row>
    <row r="4" ht="15">
      <c r="A4" s="56" t="s">
        <v>23</v>
      </c>
    </row>
    <row r="5" spans="1:6" ht="18">
      <c r="A5" s="57" t="s">
        <v>24</v>
      </c>
      <c r="B5" s="2"/>
      <c r="C5" s="2"/>
      <c r="D5" s="2"/>
      <c r="E5" s="2"/>
      <c r="F5" s="2"/>
    </row>
    <row r="6" spans="1:6" ht="18">
      <c r="A6" s="63" t="s">
        <v>31</v>
      </c>
      <c r="B6" s="65"/>
      <c r="C6" s="65"/>
      <c r="D6" s="65"/>
      <c r="E6" s="65"/>
      <c r="F6" s="2"/>
    </row>
    <row r="7" spans="1:6" ht="18">
      <c r="A7" s="58" t="s">
        <v>25</v>
      </c>
      <c r="B7" s="3"/>
      <c r="C7" s="4"/>
      <c r="D7" s="1"/>
      <c r="E7" s="1"/>
      <c r="F7" s="1"/>
    </row>
    <row r="8" spans="1:6" ht="18">
      <c r="A8" s="59" t="s">
        <v>26</v>
      </c>
      <c r="B8" s="3"/>
      <c r="C8" s="4"/>
      <c r="D8" s="1"/>
      <c r="E8" s="1"/>
      <c r="F8" s="1"/>
    </row>
    <row r="9" spans="1:6" ht="18">
      <c r="A9" s="59"/>
      <c r="B9" s="3"/>
      <c r="C9" s="4"/>
      <c r="D9" s="1"/>
      <c r="E9" s="1"/>
      <c r="F9" s="1"/>
    </row>
    <row r="10" spans="1:5" ht="18.75" thickBot="1">
      <c r="A10" s="5" t="s">
        <v>3</v>
      </c>
      <c r="B10" s="70"/>
      <c r="C10" s="71"/>
      <c r="D10" s="71"/>
      <c r="E10" s="71"/>
    </row>
    <row r="11" spans="1:6" ht="19.5" thickBot="1">
      <c r="A11" s="17"/>
      <c r="B11" s="17"/>
      <c r="C11" s="7"/>
      <c r="E11" s="6"/>
      <c r="F11" s="8"/>
    </row>
    <row r="12" spans="1:13" ht="48" customHeight="1" thickBot="1">
      <c r="A12" s="42" t="s">
        <v>14</v>
      </c>
      <c r="B12" s="53">
        <v>1</v>
      </c>
      <c r="C12" s="44" t="s">
        <v>0</v>
      </c>
      <c r="D12" s="46" t="s">
        <v>15</v>
      </c>
      <c r="E12" s="53">
        <v>1</v>
      </c>
      <c r="F12" s="44" t="s">
        <v>0</v>
      </c>
      <c r="G12" s="45" t="s">
        <v>16</v>
      </c>
      <c r="H12" s="53">
        <v>1</v>
      </c>
      <c r="I12" s="43" t="s">
        <v>0</v>
      </c>
      <c r="J12" s="54" t="s">
        <v>2</v>
      </c>
      <c r="K12" s="45" t="s">
        <v>17</v>
      </c>
      <c r="L12" s="53">
        <v>1</v>
      </c>
      <c r="M12" s="25" t="s">
        <v>0</v>
      </c>
    </row>
    <row r="13" spans="1:13" ht="13.5" thickBot="1">
      <c r="A13" s="35" t="s">
        <v>18</v>
      </c>
      <c r="B13" s="36" t="s">
        <v>1</v>
      </c>
      <c r="C13" s="37">
        <f>15*B12</f>
        <v>15</v>
      </c>
      <c r="D13" s="38" t="s">
        <v>20</v>
      </c>
      <c r="E13" s="36" t="s">
        <v>19</v>
      </c>
      <c r="F13" s="39">
        <f>4.5*E12</f>
        <v>4.5</v>
      </c>
      <c r="G13" s="38" t="s">
        <v>20</v>
      </c>
      <c r="H13" s="36" t="s">
        <v>19</v>
      </c>
      <c r="I13" s="37">
        <f>4.5*H12</f>
        <v>4.5</v>
      </c>
      <c r="J13" s="40"/>
      <c r="K13" s="38" t="s">
        <v>20</v>
      </c>
      <c r="L13" s="36" t="s">
        <v>19</v>
      </c>
      <c r="M13" s="41">
        <f>6.75*L12</f>
        <v>6.75</v>
      </c>
    </row>
    <row r="14" spans="1:13" ht="12.75">
      <c r="A14" s="18"/>
      <c r="B14" s="34"/>
      <c r="C14" s="11">
        <f aca="true" t="shared" si="0" ref="C14:C35">C13-A14</f>
        <v>15</v>
      </c>
      <c r="D14" s="19"/>
      <c r="E14" s="14"/>
      <c r="F14" s="26">
        <f>F13-D14</f>
        <v>4.5</v>
      </c>
      <c r="G14" s="29"/>
      <c r="H14" s="29"/>
      <c r="I14" s="11">
        <f>I13-G14</f>
        <v>4.5</v>
      </c>
      <c r="J14" s="29"/>
      <c r="K14" s="29"/>
      <c r="L14" s="29"/>
      <c r="M14" s="21">
        <f>M13-K14</f>
        <v>6.75</v>
      </c>
    </row>
    <row r="15" spans="1:13" ht="12.75">
      <c r="A15" s="20"/>
      <c r="B15" s="12"/>
      <c r="C15" s="11">
        <f t="shared" si="0"/>
        <v>15</v>
      </c>
      <c r="D15" s="13"/>
      <c r="E15" s="9"/>
      <c r="F15" s="26">
        <f aca="true" t="shared" si="1" ref="F15:F35">F14-D15</f>
        <v>4.5</v>
      </c>
      <c r="G15" s="13"/>
      <c r="H15" s="13"/>
      <c r="I15" s="28">
        <f aca="true" t="shared" si="2" ref="I15:I35">I14-G15</f>
        <v>4.5</v>
      </c>
      <c r="J15" s="13"/>
      <c r="K15" s="13"/>
      <c r="L15" s="13"/>
      <c r="M15" s="30">
        <f aca="true" t="shared" si="3" ref="M15:M35">M14-K15</f>
        <v>6.75</v>
      </c>
    </row>
    <row r="16" spans="1:13" ht="12.75">
      <c r="A16" s="20"/>
      <c r="B16" s="12"/>
      <c r="C16" s="11">
        <f t="shared" si="0"/>
        <v>15</v>
      </c>
      <c r="D16" s="13"/>
      <c r="E16" s="9"/>
      <c r="F16" s="26">
        <f t="shared" si="1"/>
        <v>4.5</v>
      </c>
      <c r="G16" s="13"/>
      <c r="H16" s="13"/>
      <c r="I16" s="28">
        <f t="shared" si="2"/>
        <v>4.5</v>
      </c>
      <c r="J16" s="13"/>
      <c r="K16" s="13"/>
      <c r="L16" s="13"/>
      <c r="M16" s="30">
        <f t="shared" si="3"/>
        <v>6.75</v>
      </c>
    </row>
    <row r="17" spans="1:13" ht="12.75">
      <c r="A17" s="20"/>
      <c r="B17" s="12"/>
      <c r="C17" s="11">
        <f t="shared" si="0"/>
        <v>15</v>
      </c>
      <c r="D17" s="13"/>
      <c r="E17" s="9"/>
      <c r="F17" s="26">
        <f t="shared" si="1"/>
        <v>4.5</v>
      </c>
      <c r="G17" s="13"/>
      <c r="H17" s="13"/>
      <c r="I17" s="28">
        <f t="shared" si="2"/>
        <v>4.5</v>
      </c>
      <c r="J17" s="13"/>
      <c r="K17" s="13"/>
      <c r="L17" s="13"/>
      <c r="M17" s="30">
        <f t="shared" si="3"/>
        <v>6.75</v>
      </c>
    </row>
    <row r="18" spans="1:13" ht="12.75">
      <c r="A18" s="20"/>
      <c r="B18" s="12"/>
      <c r="C18" s="11">
        <f t="shared" si="0"/>
        <v>15</v>
      </c>
      <c r="D18" s="9"/>
      <c r="E18" s="9"/>
      <c r="F18" s="26">
        <f t="shared" si="1"/>
        <v>4.5</v>
      </c>
      <c r="G18" s="13"/>
      <c r="H18" s="13"/>
      <c r="I18" s="28">
        <f t="shared" si="2"/>
        <v>4.5</v>
      </c>
      <c r="J18" s="13"/>
      <c r="K18" s="13"/>
      <c r="L18" s="13"/>
      <c r="M18" s="30">
        <f t="shared" si="3"/>
        <v>6.75</v>
      </c>
    </row>
    <row r="19" spans="1:13" ht="12.75">
      <c r="A19" s="20"/>
      <c r="B19" s="12"/>
      <c r="C19" s="11">
        <f t="shared" si="0"/>
        <v>15</v>
      </c>
      <c r="D19" s="9"/>
      <c r="E19" s="9"/>
      <c r="F19" s="26">
        <f t="shared" si="1"/>
        <v>4.5</v>
      </c>
      <c r="G19" s="13"/>
      <c r="H19" s="13"/>
      <c r="I19" s="28">
        <f t="shared" si="2"/>
        <v>4.5</v>
      </c>
      <c r="J19" s="13"/>
      <c r="K19" s="13"/>
      <c r="L19" s="13"/>
      <c r="M19" s="30">
        <f t="shared" si="3"/>
        <v>6.75</v>
      </c>
    </row>
    <row r="20" spans="1:13" ht="12.75">
      <c r="A20" s="20"/>
      <c r="B20" s="12"/>
      <c r="C20" s="11">
        <f t="shared" si="0"/>
        <v>15</v>
      </c>
      <c r="D20" s="9"/>
      <c r="E20" s="9"/>
      <c r="F20" s="26">
        <f t="shared" si="1"/>
        <v>4.5</v>
      </c>
      <c r="G20" s="13"/>
      <c r="H20" s="13"/>
      <c r="I20" s="28">
        <f t="shared" si="2"/>
        <v>4.5</v>
      </c>
      <c r="J20" s="13"/>
      <c r="K20" s="13"/>
      <c r="L20" s="13"/>
      <c r="M20" s="30">
        <f t="shared" si="3"/>
        <v>6.75</v>
      </c>
    </row>
    <row r="21" spans="1:13" ht="12.75">
      <c r="A21" s="20"/>
      <c r="B21" s="10"/>
      <c r="C21" s="11">
        <f t="shared" si="0"/>
        <v>15</v>
      </c>
      <c r="D21" s="9"/>
      <c r="E21" s="9"/>
      <c r="F21" s="26">
        <f t="shared" si="1"/>
        <v>4.5</v>
      </c>
      <c r="G21" s="13"/>
      <c r="H21" s="13"/>
      <c r="I21" s="28">
        <f t="shared" si="2"/>
        <v>4.5</v>
      </c>
      <c r="J21" s="13"/>
      <c r="K21" s="13"/>
      <c r="L21" s="13"/>
      <c r="M21" s="30">
        <f t="shared" si="3"/>
        <v>6.75</v>
      </c>
    </row>
    <row r="22" spans="1:13" ht="12.75">
      <c r="A22" s="20"/>
      <c r="B22" s="10"/>
      <c r="C22" s="11">
        <f t="shared" si="0"/>
        <v>15</v>
      </c>
      <c r="D22" s="9"/>
      <c r="E22" s="9"/>
      <c r="F22" s="26">
        <f t="shared" si="1"/>
        <v>4.5</v>
      </c>
      <c r="G22" s="13"/>
      <c r="H22" s="13"/>
      <c r="I22" s="28">
        <f t="shared" si="2"/>
        <v>4.5</v>
      </c>
      <c r="J22" s="13"/>
      <c r="K22" s="13"/>
      <c r="L22" s="13"/>
      <c r="M22" s="30">
        <f t="shared" si="3"/>
        <v>6.75</v>
      </c>
    </row>
    <row r="23" spans="1:13" ht="12.75">
      <c r="A23" s="20"/>
      <c r="B23" s="10"/>
      <c r="C23" s="11">
        <f t="shared" si="0"/>
        <v>15</v>
      </c>
      <c r="D23" s="9"/>
      <c r="E23" s="9"/>
      <c r="F23" s="26">
        <f t="shared" si="1"/>
        <v>4.5</v>
      </c>
      <c r="G23" s="13"/>
      <c r="H23" s="13"/>
      <c r="I23" s="28">
        <f t="shared" si="2"/>
        <v>4.5</v>
      </c>
      <c r="J23" s="13"/>
      <c r="K23" s="13"/>
      <c r="L23" s="13"/>
      <c r="M23" s="30">
        <f t="shared" si="3"/>
        <v>6.75</v>
      </c>
    </row>
    <row r="24" spans="1:13" ht="12.75">
      <c r="A24" s="20"/>
      <c r="B24" s="10"/>
      <c r="C24" s="11">
        <f t="shared" si="0"/>
        <v>15</v>
      </c>
      <c r="D24" s="9"/>
      <c r="E24" s="9"/>
      <c r="F24" s="26">
        <f t="shared" si="1"/>
        <v>4.5</v>
      </c>
      <c r="G24" s="13"/>
      <c r="H24" s="13"/>
      <c r="I24" s="28">
        <f t="shared" si="2"/>
        <v>4.5</v>
      </c>
      <c r="J24" s="13"/>
      <c r="K24" s="13"/>
      <c r="L24" s="13"/>
      <c r="M24" s="30">
        <f t="shared" si="3"/>
        <v>6.75</v>
      </c>
    </row>
    <row r="25" spans="1:13" ht="12.75">
      <c r="A25" s="20"/>
      <c r="B25" s="10"/>
      <c r="C25" s="11">
        <f t="shared" si="0"/>
        <v>15</v>
      </c>
      <c r="D25" s="9"/>
      <c r="E25" s="9"/>
      <c r="F25" s="26">
        <f t="shared" si="1"/>
        <v>4.5</v>
      </c>
      <c r="G25" s="13"/>
      <c r="H25" s="13"/>
      <c r="I25" s="28">
        <f t="shared" si="2"/>
        <v>4.5</v>
      </c>
      <c r="J25" s="13"/>
      <c r="K25" s="13"/>
      <c r="L25" s="13"/>
      <c r="M25" s="30">
        <f t="shared" si="3"/>
        <v>6.75</v>
      </c>
    </row>
    <row r="26" spans="1:13" ht="12.75">
      <c r="A26" s="20"/>
      <c r="B26" s="10"/>
      <c r="C26" s="11">
        <f t="shared" si="0"/>
        <v>15</v>
      </c>
      <c r="D26" s="9"/>
      <c r="E26" s="9"/>
      <c r="F26" s="26">
        <f t="shared" si="1"/>
        <v>4.5</v>
      </c>
      <c r="G26" s="13"/>
      <c r="H26" s="13"/>
      <c r="I26" s="28">
        <f t="shared" si="2"/>
        <v>4.5</v>
      </c>
      <c r="J26" s="13"/>
      <c r="K26" s="13"/>
      <c r="L26" s="13"/>
      <c r="M26" s="30">
        <f t="shared" si="3"/>
        <v>6.75</v>
      </c>
    </row>
    <row r="27" spans="1:13" ht="12.75">
      <c r="A27" s="20"/>
      <c r="B27" s="10"/>
      <c r="C27" s="11">
        <f t="shared" si="0"/>
        <v>15</v>
      </c>
      <c r="D27" s="9"/>
      <c r="E27" s="9"/>
      <c r="F27" s="26">
        <f t="shared" si="1"/>
        <v>4.5</v>
      </c>
      <c r="G27" s="13"/>
      <c r="H27" s="13"/>
      <c r="I27" s="28">
        <f t="shared" si="2"/>
        <v>4.5</v>
      </c>
      <c r="J27" s="13"/>
      <c r="K27" s="13"/>
      <c r="L27" s="13"/>
      <c r="M27" s="30">
        <f t="shared" si="3"/>
        <v>6.75</v>
      </c>
    </row>
    <row r="28" spans="1:13" ht="12.75">
      <c r="A28" s="20"/>
      <c r="B28" s="10"/>
      <c r="C28" s="11">
        <f t="shared" si="0"/>
        <v>15</v>
      </c>
      <c r="D28" s="9"/>
      <c r="E28" s="9"/>
      <c r="F28" s="26">
        <f t="shared" si="1"/>
        <v>4.5</v>
      </c>
      <c r="G28" s="13"/>
      <c r="H28" s="13"/>
      <c r="I28" s="28">
        <f t="shared" si="2"/>
        <v>4.5</v>
      </c>
      <c r="J28" s="13"/>
      <c r="K28" s="13"/>
      <c r="L28" s="13"/>
      <c r="M28" s="30">
        <f t="shared" si="3"/>
        <v>6.75</v>
      </c>
    </row>
    <row r="29" spans="1:13" ht="12.75">
      <c r="A29" s="20"/>
      <c r="B29" s="10"/>
      <c r="C29" s="11">
        <f t="shared" si="0"/>
        <v>15</v>
      </c>
      <c r="D29" s="9"/>
      <c r="E29" s="9"/>
      <c r="F29" s="26">
        <f t="shared" si="1"/>
        <v>4.5</v>
      </c>
      <c r="G29" s="13"/>
      <c r="H29" s="13"/>
      <c r="I29" s="28">
        <f t="shared" si="2"/>
        <v>4.5</v>
      </c>
      <c r="J29" s="13"/>
      <c r="K29" s="13"/>
      <c r="L29" s="13"/>
      <c r="M29" s="30">
        <f t="shared" si="3"/>
        <v>6.75</v>
      </c>
    </row>
    <row r="30" spans="1:13" ht="12.75">
      <c r="A30" s="20"/>
      <c r="B30" s="10"/>
      <c r="C30" s="11">
        <f t="shared" si="0"/>
        <v>15</v>
      </c>
      <c r="D30" s="9"/>
      <c r="E30" s="9"/>
      <c r="F30" s="26">
        <f t="shared" si="1"/>
        <v>4.5</v>
      </c>
      <c r="G30" s="13"/>
      <c r="H30" s="13"/>
      <c r="I30" s="28">
        <f t="shared" si="2"/>
        <v>4.5</v>
      </c>
      <c r="J30" s="13"/>
      <c r="K30" s="13"/>
      <c r="L30" s="13"/>
      <c r="M30" s="30">
        <f t="shared" si="3"/>
        <v>6.75</v>
      </c>
    </row>
    <row r="31" spans="1:13" ht="12.75">
      <c r="A31" s="20"/>
      <c r="B31" s="10"/>
      <c r="C31" s="11">
        <f t="shared" si="0"/>
        <v>15</v>
      </c>
      <c r="D31" s="9"/>
      <c r="E31" s="9"/>
      <c r="F31" s="26">
        <f t="shared" si="1"/>
        <v>4.5</v>
      </c>
      <c r="G31" s="13"/>
      <c r="H31" s="13"/>
      <c r="I31" s="28">
        <f t="shared" si="2"/>
        <v>4.5</v>
      </c>
      <c r="J31" s="13"/>
      <c r="K31" s="13"/>
      <c r="L31" s="13"/>
      <c r="M31" s="30">
        <f t="shared" si="3"/>
        <v>6.75</v>
      </c>
    </row>
    <row r="32" spans="1:13" ht="12.75">
      <c r="A32" s="20"/>
      <c r="B32" s="10"/>
      <c r="C32" s="11">
        <f t="shared" si="0"/>
        <v>15</v>
      </c>
      <c r="D32" s="9"/>
      <c r="E32" s="9"/>
      <c r="F32" s="26">
        <f t="shared" si="1"/>
        <v>4.5</v>
      </c>
      <c r="G32" s="13"/>
      <c r="H32" s="13"/>
      <c r="I32" s="28">
        <f t="shared" si="2"/>
        <v>4.5</v>
      </c>
      <c r="J32" s="13"/>
      <c r="K32" s="13"/>
      <c r="L32" s="13"/>
      <c r="M32" s="30">
        <f t="shared" si="3"/>
        <v>6.75</v>
      </c>
    </row>
    <row r="33" spans="1:13" ht="12.75">
      <c r="A33" s="20"/>
      <c r="B33" s="10"/>
      <c r="C33" s="11">
        <f t="shared" si="0"/>
        <v>15</v>
      </c>
      <c r="D33" s="9"/>
      <c r="E33" s="9"/>
      <c r="F33" s="26">
        <f t="shared" si="1"/>
        <v>4.5</v>
      </c>
      <c r="G33" s="13"/>
      <c r="H33" s="13"/>
      <c r="I33" s="28">
        <f t="shared" si="2"/>
        <v>4.5</v>
      </c>
      <c r="J33" s="13"/>
      <c r="K33" s="13"/>
      <c r="L33" s="13"/>
      <c r="M33" s="30">
        <f t="shared" si="3"/>
        <v>6.75</v>
      </c>
    </row>
    <row r="34" spans="1:13" ht="12.75">
      <c r="A34" s="20"/>
      <c r="B34" s="9"/>
      <c r="C34" s="11">
        <f t="shared" si="0"/>
        <v>15</v>
      </c>
      <c r="D34" s="9"/>
      <c r="E34" s="9"/>
      <c r="F34" s="26">
        <f t="shared" si="1"/>
        <v>4.5</v>
      </c>
      <c r="G34" s="13"/>
      <c r="H34" s="13"/>
      <c r="I34" s="28">
        <f t="shared" si="2"/>
        <v>4.5</v>
      </c>
      <c r="J34" s="13"/>
      <c r="K34" s="13"/>
      <c r="L34" s="13"/>
      <c r="M34" s="30">
        <f t="shared" si="3"/>
        <v>6.75</v>
      </c>
    </row>
    <row r="35" spans="1:13" ht="13.5" thickBot="1">
      <c r="A35" s="22"/>
      <c r="B35" s="23"/>
      <c r="C35" s="24">
        <f t="shared" si="0"/>
        <v>15</v>
      </c>
      <c r="D35" s="23"/>
      <c r="E35" s="23"/>
      <c r="F35" s="27">
        <f t="shared" si="1"/>
        <v>4.5</v>
      </c>
      <c r="G35" s="31"/>
      <c r="H35" s="31"/>
      <c r="I35" s="32">
        <f t="shared" si="2"/>
        <v>4.5</v>
      </c>
      <c r="J35" s="31"/>
      <c r="K35" s="31"/>
      <c r="L35" s="31"/>
      <c r="M35" s="33">
        <f t="shared" si="3"/>
        <v>6.75</v>
      </c>
    </row>
    <row r="36" ht="12.75">
      <c r="C36" s="15"/>
    </row>
  </sheetData>
  <sheetProtection/>
  <mergeCells count="1">
    <mergeCell ref="B10:E10"/>
  </mergeCells>
  <hyperlinks>
    <hyperlink ref="A8" r:id="rId1" display="Click here to review SPG 201.11-1"/>
  </hyperlinks>
  <printOptions/>
  <pageMargins left="0.75" right="0.75" top="1" bottom="1" header="0.5" footer="0.5"/>
  <pageSetup horizontalDpi="1200" verticalDpi="1200" orientation="portrait" r:id="rId4"/>
  <legacyDrawing r:id="rId3"/>
</worksheet>
</file>

<file path=xl/worksheets/sheet2.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B21" sqref="B21"/>
    </sheetView>
  </sheetViews>
  <sheetFormatPr defaultColWidth="9.140625" defaultRowHeight="12.75"/>
  <cols>
    <col min="1" max="1" width="18.28125" style="0" customWidth="1"/>
    <col min="2" max="2" width="38.28125" style="0" customWidth="1"/>
    <col min="10" max="10" width="14.140625" style="0" customWidth="1"/>
    <col min="11" max="11" width="20.421875" style="0" customWidth="1"/>
    <col min="12" max="12" width="34.28125" style="0" customWidth="1"/>
    <col min="13" max="13" width="23.28125" style="0" customWidth="1"/>
  </cols>
  <sheetData>
    <row r="1" spans="1:13" ht="15">
      <c r="A1" s="47" t="s">
        <v>13</v>
      </c>
      <c r="B1" s="47"/>
      <c r="D1" s="47"/>
      <c r="E1" s="47"/>
      <c r="F1" s="47"/>
      <c r="G1" s="49"/>
      <c r="H1" s="47"/>
      <c r="I1" s="47"/>
      <c r="J1" s="47"/>
      <c r="K1" s="47"/>
      <c r="L1" s="47"/>
      <c r="M1" s="47"/>
    </row>
    <row r="2" spans="1:7" ht="15">
      <c r="A2" s="48" t="s">
        <v>4</v>
      </c>
      <c r="G2" s="50"/>
    </row>
    <row r="3" spans="1:7" ht="15">
      <c r="A3" s="48"/>
      <c r="G3" s="50"/>
    </row>
    <row r="5" spans="2:13" ht="15">
      <c r="B5" s="47" t="s">
        <v>5</v>
      </c>
      <c r="M5" s="52"/>
    </row>
    <row r="6" spans="2:13" ht="12.75">
      <c r="B6" t="s">
        <v>36</v>
      </c>
      <c r="K6" s="51">
        <v>44805</v>
      </c>
      <c r="L6" s="52" t="s">
        <v>6</v>
      </c>
      <c r="M6" s="52"/>
    </row>
    <row r="7" spans="2:13" ht="12.75">
      <c r="B7" t="s">
        <v>37</v>
      </c>
      <c r="K7" s="51">
        <v>42979</v>
      </c>
      <c r="L7" s="52" t="s">
        <v>7</v>
      </c>
      <c r="M7" s="52"/>
    </row>
    <row r="8" spans="2:13" ht="12.75">
      <c r="B8" s="69" t="s">
        <v>55</v>
      </c>
      <c r="K8" s="52" t="s">
        <v>8</v>
      </c>
      <c r="L8" s="52" t="s">
        <v>9</v>
      </c>
      <c r="M8" s="52"/>
    </row>
    <row r="9" spans="12:13" ht="12.75">
      <c r="L9" s="52"/>
      <c r="M9" s="52"/>
    </row>
    <row r="10" spans="2:13" ht="15">
      <c r="B10" s="47" t="s">
        <v>38</v>
      </c>
      <c r="L10" s="52"/>
      <c r="M10" s="52"/>
    </row>
    <row r="11" spans="2:13" ht="12.75">
      <c r="B11" t="s">
        <v>39</v>
      </c>
      <c r="K11" s="51">
        <v>44805</v>
      </c>
      <c r="L11" s="52" t="s">
        <v>6</v>
      </c>
      <c r="M11" s="52"/>
    </row>
    <row r="12" spans="2:13" ht="12.75">
      <c r="B12" t="s">
        <v>37</v>
      </c>
      <c r="K12" s="51">
        <v>42979</v>
      </c>
      <c r="L12" s="52" t="s">
        <v>7</v>
      </c>
      <c r="M12" s="52"/>
    </row>
    <row r="13" spans="2:13" ht="12.75">
      <c r="B13" s="69" t="s">
        <v>52</v>
      </c>
      <c r="K13" s="52" t="s">
        <v>40</v>
      </c>
      <c r="L13" s="52" t="s">
        <v>10</v>
      </c>
      <c r="M13" s="52"/>
    </row>
    <row r="14" spans="2:13" ht="12.75">
      <c r="B14" s="69" t="s">
        <v>53</v>
      </c>
      <c r="K14" s="52" t="s">
        <v>11</v>
      </c>
      <c r="L14" s="52" t="s">
        <v>12</v>
      </c>
      <c r="M14" s="52"/>
    </row>
    <row r="15" ht="12.75">
      <c r="L15" s="52"/>
    </row>
    <row r="16" spans="1:13" ht="15">
      <c r="A16" s="47" t="s">
        <v>41</v>
      </c>
      <c r="B16" s="47" t="s">
        <v>42</v>
      </c>
      <c r="M16" s="52"/>
    </row>
    <row r="17" spans="2:13" ht="12.75">
      <c r="B17" t="s">
        <v>36</v>
      </c>
      <c r="K17" s="51">
        <v>44805</v>
      </c>
      <c r="L17" s="52" t="s">
        <v>6</v>
      </c>
      <c r="M17" s="52"/>
    </row>
    <row r="18" spans="2:13" ht="12.75">
      <c r="B18" t="s">
        <v>37</v>
      </c>
      <c r="K18" s="51">
        <v>42979</v>
      </c>
      <c r="L18" s="52" t="s">
        <v>7</v>
      </c>
      <c r="M18" s="52"/>
    </row>
    <row r="19" spans="2:13" ht="12.75">
      <c r="B19" s="69" t="s">
        <v>54</v>
      </c>
      <c r="K19" s="52" t="s">
        <v>43</v>
      </c>
      <c r="L19" s="52" t="s">
        <v>44</v>
      </c>
      <c r="M19" s="52"/>
    </row>
    <row r="20" spans="2:13" ht="12.75">
      <c r="B20" t="s">
        <v>45</v>
      </c>
      <c r="K20" s="52" t="s">
        <v>46</v>
      </c>
      <c r="L20" s="52" t="s">
        <v>47</v>
      </c>
      <c r="M20" s="52"/>
    </row>
    <row r="21" spans="2:12" ht="12.75">
      <c r="B21" t="s">
        <v>48</v>
      </c>
      <c r="K21" s="51">
        <v>45536</v>
      </c>
      <c r="L21" s="66" t="s">
        <v>49</v>
      </c>
    </row>
    <row r="22" spans="11:12" ht="12.75">
      <c r="K22" s="51"/>
      <c r="L22" s="66"/>
    </row>
    <row r="24" ht="12.75">
      <c r="B24" s="67" t="s">
        <v>50</v>
      </c>
    </row>
    <row r="25" ht="165.75">
      <c r="B25" s="68" t="s">
        <v>51</v>
      </c>
    </row>
  </sheetData>
  <sheetProtection/>
  <hyperlinks>
    <hyperlink ref="B24" r:id="rId1" display="From SPG 201.11-1, Section II.D."/>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selection activeCell="F12" sqref="F12"/>
    </sheetView>
  </sheetViews>
  <sheetFormatPr defaultColWidth="9.140625" defaultRowHeight="12.75"/>
  <cols>
    <col min="1" max="1" width="13.140625" style="0" customWidth="1"/>
    <col min="2" max="2" width="19.8515625" style="0" customWidth="1"/>
    <col min="3" max="3" width="9.7109375" style="0" customWidth="1"/>
    <col min="4" max="4" width="14.140625" style="0" customWidth="1"/>
    <col min="5" max="5" width="19.28125" style="0" customWidth="1"/>
    <col min="6" max="6" width="11.421875" style="0" customWidth="1"/>
  </cols>
  <sheetData>
    <row r="1" spans="1:6" ht="15.75">
      <c r="A1" s="57" t="s">
        <v>29</v>
      </c>
      <c r="B1" s="61"/>
      <c r="C1" s="61"/>
      <c r="D1" s="61"/>
      <c r="E1" s="61"/>
      <c r="F1" s="61"/>
    </row>
    <row r="2" spans="1:6" ht="15.75">
      <c r="A2" s="57" t="s">
        <v>30</v>
      </c>
      <c r="B2" s="61"/>
      <c r="C2" s="61"/>
      <c r="D2" s="61"/>
      <c r="E2" s="61"/>
      <c r="F2" s="61"/>
    </row>
    <row r="3" spans="1:6" ht="15.75">
      <c r="A3" s="63" t="s">
        <v>31</v>
      </c>
      <c r="B3" s="64"/>
      <c r="C3" s="64"/>
      <c r="D3" s="64"/>
      <c r="E3" s="61"/>
      <c r="F3" s="61"/>
    </row>
    <row r="4" spans="1:6" ht="15.75">
      <c r="A4" s="57"/>
      <c r="B4" s="61"/>
      <c r="C4" s="61"/>
      <c r="D4" s="61"/>
      <c r="E4" s="61"/>
      <c r="F4" s="61"/>
    </row>
    <row r="5" ht="15.75">
      <c r="A5" s="62" t="s">
        <v>32</v>
      </c>
    </row>
    <row r="6" ht="15.75">
      <c r="A6" s="62" t="s">
        <v>33</v>
      </c>
    </row>
    <row r="7" ht="12.75">
      <c r="A7" s="55"/>
    </row>
    <row r="8" spans="1:5" ht="18.75" thickBot="1">
      <c r="A8" s="5" t="s">
        <v>3</v>
      </c>
      <c r="B8" s="70"/>
      <c r="C8" s="71"/>
      <c r="D8" s="71"/>
      <c r="E8" s="71"/>
    </row>
    <row r="9" ht="13.5" thickBot="1"/>
    <row r="10" spans="1:6" ht="26.25" thickBot="1">
      <c r="A10" s="42" t="s">
        <v>34</v>
      </c>
      <c r="B10" s="53">
        <v>1</v>
      </c>
      <c r="C10" s="60" t="s">
        <v>27</v>
      </c>
      <c r="D10" s="42" t="s">
        <v>35</v>
      </c>
      <c r="E10" s="53">
        <v>1</v>
      </c>
      <c r="F10" s="60" t="s">
        <v>27</v>
      </c>
    </row>
    <row r="11" spans="1:6" ht="13.5" thickBot="1">
      <c r="A11" s="35" t="s">
        <v>28</v>
      </c>
      <c r="B11" s="36" t="s">
        <v>1</v>
      </c>
      <c r="C11" s="37">
        <f>240*B10</f>
        <v>240</v>
      </c>
      <c r="D11" s="35" t="s">
        <v>28</v>
      </c>
      <c r="E11" s="36" t="s">
        <v>1</v>
      </c>
      <c r="F11" s="37">
        <f>240*E10</f>
        <v>240</v>
      </c>
    </row>
    <row r="12" spans="1:6" ht="12.75">
      <c r="A12" s="18"/>
      <c r="B12" s="34"/>
      <c r="C12" s="11">
        <f aca="true" t="shared" si="0" ref="C12:C33">C11-A12</f>
        <v>240</v>
      </c>
      <c r="D12" s="18"/>
      <c r="E12" s="34"/>
      <c r="F12" s="11">
        <f aca="true" t="shared" si="1" ref="F12:F33">F11-D12</f>
        <v>240</v>
      </c>
    </row>
    <row r="13" spans="1:6" ht="12.75">
      <c r="A13" s="20"/>
      <c r="B13" s="12"/>
      <c r="C13" s="11">
        <f t="shared" si="0"/>
        <v>240</v>
      </c>
      <c r="D13" s="20"/>
      <c r="E13" s="12"/>
      <c r="F13" s="11">
        <f t="shared" si="1"/>
        <v>240</v>
      </c>
    </row>
    <row r="14" spans="1:6" ht="12.75">
      <c r="A14" s="20"/>
      <c r="B14" s="12"/>
      <c r="C14" s="11">
        <f t="shared" si="0"/>
        <v>240</v>
      </c>
      <c r="D14" s="20"/>
      <c r="E14" s="12"/>
      <c r="F14" s="11">
        <f t="shared" si="1"/>
        <v>240</v>
      </c>
    </row>
    <row r="15" spans="1:6" ht="12.75">
      <c r="A15" s="20"/>
      <c r="B15" s="12"/>
      <c r="C15" s="11">
        <f t="shared" si="0"/>
        <v>240</v>
      </c>
      <c r="D15" s="20"/>
      <c r="E15" s="12"/>
      <c r="F15" s="11">
        <f t="shared" si="1"/>
        <v>240</v>
      </c>
    </row>
    <row r="16" spans="1:6" ht="12.75">
      <c r="A16" s="20"/>
      <c r="B16" s="12"/>
      <c r="C16" s="11">
        <f t="shared" si="0"/>
        <v>240</v>
      </c>
      <c r="D16" s="20"/>
      <c r="E16" s="12"/>
      <c r="F16" s="11">
        <f t="shared" si="1"/>
        <v>240</v>
      </c>
    </row>
    <row r="17" spans="1:6" ht="12.75">
      <c r="A17" s="20"/>
      <c r="B17" s="12"/>
      <c r="C17" s="11">
        <f t="shared" si="0"/>
        <v>240</v>
      </c>
      <c r="D17" s="20"/>
      <c r="E17" s="12"/>
      <c r="F17" s="11">
        <f t="shared" si="1"/>
        <v>240</v>
      </c>
    </row>
    <row r="18" spans="1:6" ht="12.75">
      <c r="A18" s="20"/>
      <c r="B18" s="12"/>
      <c r="C18" s="11">
        <f t="shared" si="0"/>
        <v>240</v>
      </c>
      <c r="D18" s="20"/>
      <c r="E18" s="12"/>
      <c r="F18" s="11">
        <f t="shared" si="1"/>
        <v>240</v>
      </c>
    </row>
    <row r="19" spans="1:6" ht="12.75">
      <c r="A19" s="20"/>
      <c r="B19" s="10"/>
      <c r="C19" s="11">
        <f t="shared" si="0"/>
        <v>240</v>
      </c>
      <c r="D19" s="20"/>
      <c r="E19" s="10"/>
      <c r="F19" s="11">
        <f t="shared" si="1"/>
        <v>240</v>
      </c>
    </row>
    <row r="20" spans="1:6" ht="12.75">
      <c r="A20" s="20"/>
      <c r="B20" s="10"/>
      <c r="C20" s="11">
        <f t="shared" si="0"/>
        <v>240</v>
      </c>
      <c r="D20" s="20"/>
      <c r="E20" s="10"/>
      <c r="F20" s="11">
        <f t="shared" si="1"/>
        <v>240</v>
      </c>
    </row>
    <row r="21" spans="1:6" ht="12.75">
      <c r="A21" s="20"/>
      <c r="B21" s="10"/>
      <c r="C21" s="11">
        <f t="shared" si="0"/>
        <v>240</v>
      </c>
      <c r="D21" s="20"/>
      <c r="E21" s="10"/>
      <c r="F21" s="11">
        <f t="shared" si="1"/>
        <v>240</v>
      </c>
    </row>
    <row r="22" spans="1:6" ht="12.75">
      <c r="A22" s="20"/>
      <c r="B22" s="10"/>
      <c r="C22" s="11">
        <f t="shared" si="0"/>
        <v>240</v>
      </c>
      <c r="D22" s="20"/>
      <c r="E22" s="10"/>
      <c r="F22" s="11">
        <f t="shared" si="1"/>
        <v>240</v>
      </c>
    </row>
    <row r="23" spans="1:6" ht="12.75">
      <c r="A23" s="20"/>
      <c r="B23" s="10"/>
      <c r="C23" s="11">
        <f t="shared" si="0"/>
        <v>240</v>
      </c>
      <c r="D23" s="20"/>
      <c r="E23" s="10"/>
      <c r="F23" s="11">
        <f t="shared" si="1"/>
        <v>240</v>
      </c>
    </row>
    <row r="24" spans="1:6" ht="12.75">
      <c r="A24" s="20"/>
      <c r="B24" s="10"/>
      <c r="C24" s="11">
        <f t="shared" si="0"/>
        <v>240</v>
      </c>
      <c r="D24" s="20"/>
      <c r="E24" s="10"/>
      <c r="F24" s="11">
        <f t="shared" si="1"/>
        <v>240</v>
      </c>
    </row>
    <row r="25" spans="1:6" ht="12.75">
      <c r="A25" s="20"/>
      <c r="B25" s="10"/>
      <c r="C25" s="11">
        <f t="shared" si="0"/>
        <v>240</v>
      </c>
      <c r="D25" s="20"/>
      <c r="E25" s="10"/>
      <c r="F25" s="11">
        <f t="shared" si="1"/>
        <v>240</v>
      </c>
    </row>
    <row r="26" spans="1:6" ht="12.75">
      <c r="A26" s="20"/>
      <c r="B26" s="10"/>
      <c r="C26" s="11">
        <f t="shared" si="0"/>
        <v>240</v>
      </c>
      <c r="D26" s="20"/>
      <c r="E26" s="10"/>
      <c r="F26" s="11">
        <f t="shared" si="1"/>
        <v>240</v>
      </c>
    </row>
    <row r="27" spans="1:6" ht="12.75">
      <c r="A27" s="20"/>
      <c r="B27" s="10"/>
      <c r="C27" s="11">
        <f t="shared" si="0"/>
        <v>240</v>
      </c>
      <c r="D27" s="20"/>
      <c r="E27" s="10"/>
      <c r="F27" s="11">
        <f t="shared" si="1"/>
        <v>240</v>
      </c>
    </row>
    <row r="28" spans="1:6" ht="12.75">
      <c r="A28" s="20"/>
      <c r="B28" s="10"/>
      <c r="C28" s="11">
        <f t="shared" si="0"/>
        <v>240</v>
      </c>
      <c r="D28" s="20"/>
      <c r="E28" s="10"/>
      <c r="F28" s="11">
        <f t="shared" si="1"/>
        <v>240</v>
      </c>
    </row>
    <row r="29" spans="1:6" ht="12.75">
      <c r="A29" s="20"/>
      <c r="B29" s="10"/>
      <c r="C29" s="11">
        <f t="shared" si="0"/>
        <v>240</v>
      </c>
      <c r="D29" s="20"/>
      <c r="E29" s="10"/>
      <c r="F29" s="11">
        <f t="shared" si="1"/>
        <v>240</v>
      </c>
    </row>
    <row r="30" spans="1:6" ht="12.75">
      <c r="A30" s="20"/>
      <c r="B30" s="10"/>
      <c r="C30" s="11">
        <f t="shared" si="0"/>
        <v>240</v>
      </c>
      <c r="D30" s="20"/>
      <c r="E30" s="10"/>
      <c r="F30" s="11">
        <f t="shared" si="1"/>
        <v>240</v>
      </c>
    </row>
    <row r="31" spans="1:6" ht="12.75">
      <c r="A31" s="20"/>
      <c r="B31" s="10"/>
      <c r="C31" s="11">
        <f t="shared" si="0"/>
        <v>240</v>
      </c>
      <c r="D31" s="20"/>
      <c r="E31" s="10"/>
      <c r="F31" s="11">
        <f t="shared" si="1"/>
        <v>240</v>
      </c>
    </row>
    <row r="32" spans="1:6" ht="12.75">
      <c r="A32" s="20"/>
      <c r="B32" s="9"/>
      <c r="C32" s="11">
        <f t="shared" si="0"/>
        <v>240</v>
      </c>
      <c r="D32" s="20"/>
      <c r="E32" s="9"/>
      <c r="F32" s="11">
        <f t="shared" si="1"/>
        <v>240</v>
      </c>
    </row>
    <row r="33" spans="1:6" ht="13.5" thickBot="1">
      <c r="A33" s="22"/>
      <c r="B33" s="23"/>
      <c r="C33" s="24">
        <f t="shared" si="0"/>
        <v>240</v>
      </c>
      <c r="D33" s="22"/>
      <c r="E33" s="23"/>
      <c r="F33" s="24">
        <f t="shared" si="1"/>
        <v>240</v>
      </c>
    </row>
  </sheetData>
  <sheetProtection/>
  <mergeCells count="1">
    <mergeCell ref="B8:E8"/>
  </mergeCells>
  <hyperlinks>
    <hyperlink ref="A6" r:id="rId1" display="SEE ALSO FAQ"/>
    <hyperlink ref="A5" r:id="rId2" display="CLICK HERE TO SEE SPG 201.30-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Michigan</dc:creator>
  <cp:keywords/>
  <dc:description/>
  <cp:lastModifiedBy>Andrus, Kimberly</cp:lastModifiedBy>
  <dcterms:created xsi:type="dcterms:W3CDTF">2008-03-19T13:41:57Z</dcterms:created>
  <dcterms:modified xsi:type="dcterms:W3CDTF">2023-05-12T17:47:37Z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